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0" yWindow="1260" windowWidth="15600" windowHeight="9240"/>
  </bookViews>
  <sheets>
    <sheet name="01.01.2015" sheetId="2" r:id="rId1"/>
  </sheets>
  <calcPr calcId="125725"/>
</workbook>
</file>

<file path=xl/calcChain.xml><?xml version="1.0" encoding="utf-8"?>
<calcChain xmlns="http://schemas.openxmlformats.org/spreadsheetml/2006/main">
  <c r="DO24" i="2"/>
  <c r="DO26" s="1"/>
  <c r="DC25"/>
  <c r="EX25" s="1"/>
  <c r="DC24"/>
  <c r="CQ24"/>
  <c r="CQ26"/>
  <c r="CA26"/>
  <c r="BL26"/>
  <c r="EA15"/>
  <c r="EA19" s="1"/>
  <c r="CA19"/>
  <c r="BL19"/>
  <c r="DO16"/>
  <c r="DO17"/>
  <c r="DO18"/>
  <c r="DC16"/>
  <c r="DC17"/>
  <c r="DC18"/>
  <c r="CQ16"/>
  <c r="CQ17"/>
  <c r="CQ18"/>
  <c r="EM16"/>
  <c r="EM17"/>
  <c r="EM18"/>
  <c r="EM15"/>
  <c r="EM19" s="1"/>
  <c r="DO15"/>
  <c r="DO19" s="1"/>
  <c r="DC15"/>
  <c r="DC19" s="1"/>
  <c r="CQ15"/>
  <c r="DC26" l="1"/>
  <c r="EX24"/>
  <c r="EX26" s="1"/>
  <c r="EX15"/>
  <c r="EX18"/>
  <c r="EX16"/>
  <c r="EX17"/>
  <c r="CQ19"/>
  <c r="EX19" l="1"/>
</calcChain>
</file>

<file path=xl/sharedStrings.xml><?xml version="1.0" encoding="utf-8"?>
<sst xmlns="http://schemas.openxmlformats.org/spreadsheetml/2006/main" count="84" uniqueCount="62">
  <si>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</si>
  <si>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</si>
  <si>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</si>
  <si>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</si>
  <si>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</si>
  <si>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</si>
  <si>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</si>
  <si>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</si>
  <si>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</si>
  <si>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</si>
  <si>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</si>
  <si>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</si>
  <si>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</si>
  <si>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</si>
  <si>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</si>
  <si>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</si>
  <si>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</si>
  <si>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</si>
  <si>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</si>
  <si>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</si>
  <si>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</si>
  <si>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</si>
  <si>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</si>
  <si>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</si>
  <si>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</si>
  <si>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</si>
  <si>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</si>
  <si>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</si>
  <si>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</si>
  <si>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</si>
  <si>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</si>
  <si>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АДМИНИСТРАЦИЯ МУНИЦИПАЛЬНОГО ОБРАЗОВАНИЯ - СЕЛЬСКОЕ ПОСЕЛЕНИЕ "СЕЛО СРЕДНИЕ ПАХАЧИ"</t>
  </si>
  <si>
    <t>Глава администрации</t>
  </si>
  <si>
    <t>выслуга лет</t>
  </si>
  <si>
    <t>особые условия</t>
  </si>
  <si>
    <t>денежное поощрение</t>
  </si>
  <si>
    <t>Заместитель главы администрации</t>
  </si>
  <si>
    <t>Главный специалист - эксперт</t>
  </si>
  <si>
    <t>Специалист 1 разряда</t>
  </si>
  <si>
    <t>Водитель</t>
  </si>
  <si>
    <t>Уборщик служебных помещений</t>
  </si>
  <si>
    <t>Администрация</t>
  </si>
  <si>
    <t>Эвыгина А.С.</t>
  </si>
  <si>
    <t>главный специалист</t>
  </si>
  <si>
    <t>31</t>
  </si>
  <si>
    <t>декабря</t>
  </si>
  <si>
    <t>6,0 (Шесть)</t>
  </si>
  <si>
    <t>Районный коэффициент и северные надбавки -180%%</t>
  </si>
  <si>
    <t>04159890</t>
  </si>
  <si>
    <t>января</t>
  </si>
  <si>
    <t>1</t>
  </si>
  <si>
    <t xml:space="preserve">за работу со сведениями, составляющими гос.тайну </t>
  </si>
  <si>
    <t>материальная помощь</t>
  </si>
  <si>
    <t>Итого:</t>
  </si>
  <si>
    <t>Всего, руб.
(гр. 5 + гр. 7 + гр. 9 + гр. 11 + гр. 13 + гр. 15)</t>
  </si>
  <si>
    <t>ППК</t>
  </si>
  <si>
    <t>интенсивность</t>
  </si>
  <si>
    <t>9</t>
  </si>
  <si>
    <t>12</t>
  </si>
  <si>
    <t>15</t>
  </si>
  <si>
    <t>01 января</t>
  </si>
  <si>
    <t>12.01.2015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</si>
</sst>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9" fontId="2" fillId="0" borderId="0" xfId="1" applyFont="1"/>
    <xf numFmtId="9" fontId="1" fillId="0" borderId="0" xfId="1" applyFont="1"/>
    <xf numFmtId="9" fontId="1" fillId="0" borderId="6" xfId="1" applyFont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1" applyNumberFormat="1" applyFont="1"/>
    <xf numFmtId="3" fontId="1" fillId="0" borderId="0" xfId="1" applyNumberFormat="1" applyFont="1"/>
    <xf numFmtId="3" fontId="1" fillId="0" borderId="6" xfId="1" applyNumberFormat="1" applyFont="1" applyBorder="1" applyAlignment="1">
      <alignment horizontal="center"/>
    </xf>
    <xf numFmtId="3" fontId="7" fillId="0" borderId="6" xfId="1" applyNumberFormat="1" applyFont="1" applyFill="1" applyBorder="1" applyAlignment="1">
      <alignment horizontal="center"/>
    </xf>
    <xf numFmtId="9" fontId="2" fillId="0" borderId="6" xfId="1" applyFont="1" applyBorder="1" applyAlignment="1">
      <alignment horizontal="center"/>
    </xf>
    <xf numFmtId="164" fontId="7" fillId="0" borderId="6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9" fontId="5" fillId="0" borderId="6" xfId="1" applyFont="1" applyFill="1" applyBorder="1" applyAlignment="1">
      <alignment horizontal="center"/>
    </xf>
    <xf numFmtId="3" fontId="6" fillId="0" borderId="6" xfId="1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9" fontId="3" fillId="0" borderId="6" xfId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10" fontId="3" fillId="0" borderId="6" xfId="1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9" fontId="2" fillId="0" borderId="3" xfId="1" applyFont="1" applyFill="1" applyBorder="1" applyAlignment="1">
      <alignment horizontal="center" vertical="center" wrapText="1"/>
    </xf>
    <xf numFmtId="9" fontId="2" fillId="0" borderId="4" xfId="1" applyFont="1" applyFill="1" applyBorder="1" applyAlignment="1">
      <alignment horizontal="center" vertical="center" wrapText="1"/>
    </xf>
    <xf numFmtId="9" fontId="2" fillId="0" borderId="5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left" wrapText="1"/>
    </xf>
    <xf numFmtId="4" fontId="3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0" fontId="11" fillId="0" borderId="6" xfId="1" applyNumberFormat="1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30"/>
  <sheetViews>
    <sheetView tabSelected="1" view="pageBreakPreview" topLeftCell="A13" workbookViewId="0">
      <selection activeCell="DG28" sqref="DG28:FV28"/>
    </sheetView>
  </sheetViews>
  <sheetFormatPr defaultColWidth="0.85546875" defaultRowHeight="12.75"/>
  <cols>
    <col min="1" max="20" width="0.7109375" style="1" customWidth="1"/>
    <col min="21" max="30" width="0.42578125" style="1" customWidth="1"/>
    <col min="31" max="35" width="0.5703125" style="1" customWidth="1"/>
    <col min="36" max="40" width="1.28515625" style="1" customWidth="1"/>
    <col min="41" max="60" width="0.5703125" style="1" customWidth="1"/>
    <col min="61" max="61" width="0.85546875" style="1" customWidth="1"/>
    <col min="62" max="63" width="0.5703125" style="1" customWidth="1"/>
    <col min="64" max="93" width="0.7109375" style="1" customWidth="1"/>
    <col min="94" max="94" width="4.7109375" style="12" customWidth="1"/>
    <col min="95" max="105" width="0.85546875" style="1"/>
    <col min="106" max="106" width="4.140625" style="2" customWidth="1"/>
    <col min="107" max="112" width="0.85546875" style="1"/>
    <col min="113" max="113" width="1.28515625" style="1" customWidth="1"/>
    <col min="114" max="117" width="0.85546875" style="1"/>
    <col min="118" max="118" width="3.85546875" style="19" customWidth="1"/>
    <col min="119" max="129" width="0.85546875" style="1"/>
    <col min="130" max="130" width="4.28515625" style="1" customWidth="1"/>
    <col min="131" max="141" width="0.85546875" style="1"/>
    <col min="142" max="142" width="5.7109375" style="11" customWidth="1"/>
    <col min="143" max="147" width="0.85546875" style="1"/>
    <col min="148" max="148" width="1.7109375" style="1" customWidth="1"/>
    <col min="149" max="153" width="0.85546875" style="1"/>
    <col min="154" max="178" width="0.7109375" style="1" customWidth="1"/>
    <col min="179" max="184" width="0.85546875" style="1"/>
    <col min="185" max="185" width="2.42578125" style="1" customWidth="1"/>
    <col min="186" max="16384" width="0.85546875" style="1"/>
  </cols>
  <sheetData>
    <row r="1" spans="1:193" s="2" customFormat="1" ht="35.25" customHeight="1">
      <c r="CP1" s="11"/>
      <c r="DN1" s="18"/>
      <c r="EL1" s="11"/>
      <c r="EQ1" s="10"/>
      <c r="ER1" s="10"/>
      <c r="ES1" s="10"/>
      <c r="ET1" s="10"/>
      <c r="EU1" s="10"/>
      <c r="EV1" s="10"/>
      <c r="EX1" s="10"/>
      <c r="EZ1" s="41" t="s">
        <v>29</v>
      </c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</row>
    <row r="2" spans="1:193">
      <c r="FW2" s="42" t="s">
        <v>0</v>
      </c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4"/>
    </row>
    <row r="3" spans="1:193">
      <c r="FU3" s="9" t="s">
        <v>2</v>
      </c>
      <c r="FW3" s="42" t="s">
        <v>1</v>
      </c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4"/>
    </row>
    <row r="4" spans="1:193">
      <c r="A4" s="45" t="s">
        <v>31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U4" s="9" t="s">
        <v>3</v>
      </c>
      <c r="FW4" s="46" t="s">
        <v>48</v>
      </c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8"/>
    </row>
    <row r="5" spans="1:193" s="2" customFormat="1" ht="11.25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</row>
    <row r="7" spans="1:193" ht="13.5" customHeight="1">
      <c r="BQ7" s="33" t="s">
        <v>6</v>
      </c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5"/>
      <c r="CI7" s="33" t="s">
        <v>7</v>
      </c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5"/>
      <c r="DB7" s="5"/>
    </row>
    <row r="8" spans="1:193" ht="15" customHeight="1">
      <c r="BO8" s="3" t="s">
        <v>5</v>
      </c>
      <c r="BQ8" s="36" t="s">
        <v>57</v>
      </c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8"/>
      <c r="CI8" s="36" t="s">
        <v>61</v>
      </c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  <c r="DB8" s="15"/>
      <c r="DG8" s="1" t="s">
        <v>8</v>
      </c>
    </row>
    <row r="9" spans="1:193">
      <c r="DG9" s="1" t="s">
        <v>9</v>
      </c>
      <c r="FF9" s="39" t="s">
        <v>58</v>
      </c>
      <c r="FG9" s="39"/>
      <c r="FH9" s="39"/>
      <c r="FI9" s="1" t="s">
        <v>10</v>
      </c>
      <c r="FK9" s="40" t="s">
        <v>49</v>
      </c>
      <c r="FL9" s="40"/>
      <c r="FM9" s="40"/>
      <c r="FN9" s="40"/>
      <c r="FO9" s="40"/>
      <c r="FP9" s="40"/>
      <c r="FQ9" s="40"/>
      <c r="FR9" s="40"/>
      <c r="FS9" s="40"/>
      <c r="FT9" s="50">
        <v>20</v>
      </c>
      <c r="FU9" s="50"/>
      <c r="FV9" s="50"/>
      <c r="FW9" s="50"/>
      <c r="FX9" s="51" t="s">
        <v>59</v>
      </c>
      <c r="FY9" s="51"/>
      <c r="FZ9" s="51"/>
      <c r="GB9" s="1" t="s">
        <v>11</v>
      </c>
      <c r="GG9" s="39" t="s">
        <v>50</v>
      </c>
      <c r="GH9" s="39"/>
      <c r="GI9" s="39"/>
      <c r="GJ9" s="39"/>
      <c r="GK9" s="39"/>
    </row>
    <row r="10" spans="1:193">
      <c r="AH10" s="9" t="s">
        <v>14</v>
      </c>
      <c r="AJ10" s="52" t="s">
        <v>60</v>
      </c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W10" s="1" t="s">
        <v>15</v>
      </c>
      <c r="AZ10" s="53" t="s">
        <v>44</v>
      </c>
      <c r="BA10" s="53"/>
      <c r="BB10" s="53"/>
      <c r="BC10" s="6" t="s">
        <v>10</v>
      </c>
      <c r="BD10" s="6"/>
      <c r="BE10" s="45" t="s">
        <v>45</v>
      </c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54">
        <v>20</v>
      </c>
      <c r="BR10" s="54"/>
      <c r="BS10" s="54"/>
      <c r="BT10" s="54"/>
      <c r="BU10" s="55" t="s">
        <v>59</v>
      </c>
      <c r="BV10" s="55"/>
      <c r="BW10" s="55"/>
      <c r="BY10" s="1" t="s">
        <v>16</v>
      </c>
      <c r="DG10" s="1" t="s">
        <v>12</v>
      </c>
      <c r="EX10" s="4"/>
      <c r="EY10" s="45" t="s">
        <v>46</v>
      </c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K10" s="9" t="s">
        <v>13</v>
      </c>
    </row>
    <row r="12" spans="1:193" ht="29.25" customHeight="1">
      <c r="A12" s="71" t="s">
        <v>17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4" t="s">
        <v>30</v>
      </c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6"/>
      <c r="BL12" s="74" t="s">
        <v>20</v>
      </c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6"/>
      <c r="CA12" s="80" t="s">
        <v>21</v>
      </c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2"/>
      <c r="CP12" s="80" t="s">
        <v>22</v>
      </c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2"/>
      <c r="EX12" s="56" t="s">
        <v>54</v>
      </c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8"/>
      <c r="FW12" s="56" t="s">
        <v>23</v>
      </c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8"/>
    </row>
    <row r="13" spans="1:193" ht="45.75" customHeight="1">
      <c r="A13" s="59" t="s">
        <v>18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1"/>
      <c r="U13" s="62" t="s">
        <v>19</v>
      </c>
      <c r="V13" s="63"/>
      <c r="W13" s="63"/>
      <c r="X13" s="63"/>
      <c r="Y13" s="63"/>
      <c r="Z13" s="63"/>
      <c r="AA13" s="63"/>
      <c r="AB13" s="63"/>
      <c r="AC13" s="63"/>
      <c r="AD13" s="64"/>
      <c r="AE13" s="77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9"/>
      <c r="BL13" s="77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9"/>
      <c r="CA13" s="83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5"/>
      <c r="CP13" s="65" t="s">
        <v>33</v>
      </c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7"/>
      <c r="DB13" s="65" t="s">
        <v>34</v>
      </c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7"/>
      <c r="DN13" s="65" t="s">
        <v>35</v>
      </c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7"/>
      <c r="DZ13" s="68" t="s">
        <v>51</v>
      </c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70"/>
      <c r="EL13" s="68" t="s">
        <v>52</v>
      </c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70"/>
      <c r="EX13" s="59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1"/>
      <c r="FW13" s="59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1"/>
    </row>
    <row r="14" spans="1:193">
      <c r="A14" s="86">
        <v>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>
        <v>2</v>
      </c>
      <c r="V14" s="86"/>
      <c r="W14" s="86"/>
      <c r="X14" s="86"/>
      <c r="Y14" s="86"/>
      <c r="Z14" s="86"/>
      <c r="AA14" s="86"/>
      <c r="AB14" s="86"/>
      <c r="AC14" s="86"/>
      <c r="AD14" s="86"/>
      <c r="AE14" s="86">
        <v>3</v>
      </c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>
        <v>4</v>
      </c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>
        <v>5</v>
      </c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">
        <v>6</v>
      </c>
      <c r="CQ14" s="86">
        <v>7</v>
      </c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">
        <v>8</v>
      </c>
      <c r="DC14" s="86">
        <v>9</v>
      </c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20">
        <v>10</v>
      </c>
      <c r="DO14" s="86">
        <v>11</v>
      </c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20">
        <v>12</v>
      </c>
      <c r="EA14" s="86">
        <v>13</v>
      </c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20">
        <v>14</v>
      </c>
      <c r="EM14" s="86">
        <v>15</v>
      </c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>
        <v>16</v>
      </c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>
        <v>17</v>
      </c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</row>
    <row r="15" spans="1:193" ht="21.75" customHeight="1">
      <c r="A15" s="87" t="s">
        <v>41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7" t="s">
        <v>32</v>
      </c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9">
        <v>1</v>
      </c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90">
        <v>6519.11</v>
      </c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14">
        <v>0.3</v>
      </c>
      <c r="CQ15" s="90">
        <f>CA15*CP15</f>
        <v>1955.7329999999997</v>
      </c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14">
        <v>1</v>
      </c>
      <c r="DC15" s="90">
        <f>CA15*DB15</f>
        <v>6519.11</v>
      </c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21">
        <v>3</v>
      </c>
      <c r="DO15" s="90">
        <f>CA15*DN15</f>
        <v>19557.329999999998</v>
      </c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14">
        <v>0.1</v>
      </c>
      <c r="EA15" s="90">
        <f>DZ15*CA15</f>
        <v>651.91100000000006</v>
      </c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103">
        <v>0.20830000000000001</v>
      </c>
      <c r="EM15" s="90">
        <f>CA15*EL15</f>
        <v>1357.930613</v>
      </c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>
        <f>CA15+CQ15+DC15+DO15+EA15+EM15</f>
        <v>36561.124612999993</v>
      </c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1" t="s">
        <v>47</v>
      </c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</row>
    <row r="16" spans="1:193" ht="27" customHeight="1">
      <c r="A16" s="87" t="s">
        <v>41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7" t="s">
        <v>36</v>
      </c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9">
        <v>1</v>
      </c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90">
        <v>5084.91</v>
      </c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14">
        <v>0.1</v>
      </c>
      <c r="CQ16" s="90">
        <f t="shared" ref="CQ16:CQ18" si="0">CA16*CP16</f>
        <v>508.49099999999999</v>
      </c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14">
        <v>0.72</v>
      </c>
      <c r="DC16" s="90">
        <f t="shared" ref="DC16:DC18" si="1">CA16*DB16</f>
        <v>3661.1351999999997</v>
      </c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21">
        <v>1.85</v>
      </c>
      <c r="DO16" s="90">
        <f t="shared" ref="DO16:DO18" si="2">CA16*DN16</f>
        <v>9407.0835000000006</v>
      </c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14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103">
        <v>0.20830000000000001</v>
      </c>
      <c r="EM16" s="90">
        <f t="shared" ref="EM16:EM18" si="3">CA16*EL16</f>
        <v>1059.186753</v>
      </c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>
        <f t="shared" ref="EX16:EX18" si="4">CA16+CQ16+DC16+DO16+EA16+EM16</f>
        <v>19720.806452999997</v>
      </c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1" t="s">
        <v>47</v>
      </c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</row>
    <row r="17" spans="1:193" ht="27" customHeight="1">
      <c r="A17" s="87" t="s">
        <v>41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7" t="s">
        <v>37</v>
      </c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9">
        <v>1</v>
      </c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90">
        <v>3899.28</v>
      </c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14">
        <v>0.3</v>
      </c>
      <c r="CQ17" s="90">
        <f t="shared" si="0"/>
        <v>1169.7840000000001</v>
      </c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14">
        <v>0.6</v>
      </c>
      <c r="DC17" s="90">
        <f t="shared" si="1"/>
        <v>2339.5680000000002</v>
      </c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21">
        <v>1</v>
      </c>
      <c r="DO17" s="90">
        <f t="shared" si="2"/>
        <v>3899.28</v>
      </c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14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103">
        <v>0.20830000000000001</v>
      </c>
      <c r="EM17" s="90">
        <f t="shared" si="3"/>
        <v>812.22002400000008</v>
      </c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>
        <f t="shared" si="4"/>
        <v>12120.132024</v>
      </c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1" t="s">
        <v>47</v>
      </c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</row>
    <row r="18" spans="1:193" ht="25.5" customHeight="1">
      <c r="A18" s="87" t="s">
        <v>41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7" t="s">
        <v>38</v>
      </c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9">
        <v>1</v>
      </c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90">
        <v>3301.1</v>
      </c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14">
        <v>0.15</v>
      </c>
      <c r="CQ18" s="90">
        <f t="shared" si="0"/>
        <v>495.16499999999996</v>
      </c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14">
        <v>0.1</v>
      </c>
      <c r="DC18" s="90">
        <f t="shared" si="1"/>
        <v>330.11</v>
      </c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23">
        <v>0.5</v>
      </c>
      <c r="DO18" s="90">
        <f t="shared" si="2"/>
        <v>1650.55</v>
      </c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14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103">
        <v>0.20830000000000001</v>
      </c>
      <c r="EM18" s="90">
        <f t="shared" si="3"/>
        <v>687.61913000000004</v>
      </c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>
        <f t="shared" si="4"/>
        <v>6464.5441300000002</v>
      </c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1" t="s">
        <v>47</v>
      </c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</row>
    <row r="19" spans="1:193" s="6" customFormat="1" ht="20.25" customHeight="1">
      <c r="A19" s="96" t="s">
        <v>53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8"/>
      <c r="BL19" s="99">
        <f>SUM(BL15:BZ18)</f>
        <v>4</v>
      </c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2">
        <f>SUM(CA15:CO18)</f>
        <v>18804.400000000001</v>
      </c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28"/>
      <c r="CQ19" s="92">
        <f>SUM(CQ15:DA18)</f>
        <v>4129.1729999999998</v>
      </c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28"/>
      <c r="DC19" s="92">
        <f>SUM(DC15:DM18)</f>
        <v>12849.923200000001</v>
      </c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29"/>
      <c r="DO19" s="92">
        <f>SUM(DO15:DY18)</f>
        <v>34514.243500000004</v>
      </c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28"/>
      <c r="EA19" s="92">
        <f>SUM(EA15:EK18)</f>
        <v>651.91100000000006</v>
      </c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30"/>
      <c r="EM19" s="92">
        <f>SUM(EM15:EW18)</f>
        <v>3916.9565200000002</v>
      </c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>
        <f>SUM(EX15:FV18)</f>
        <v>74866.607219999991</v>
      </c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</row>
    <row r="20" spans="1:193" ht="9.75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2"/>
    </row>
    <row r="21" spans="1:193" ht="26.25" customHeight="1">
      <c r="A21" s="71" t="s">
        <v>17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3"/>
      <c r="AE21" s="74" t="s">
        <v>30</v>
      </c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6"/>
      <c r="BL21" s="74" t="s">
        <v>20</v>
      </c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6"/>
      <c r="CA21" s="80" t="s">
        <v>21</v>
      </c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2"/>
      <c r="CP21" s="80" t="s">
        <v>22</v>
      </c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2"/>
      <c r="EX21" s="56" t="s">
        <v>54</v>
      </c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8"/>
      <c r="FW21" s="56" t="s">
        <v>23</v>
      </c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8"/>
    </row>
    <row r="22" spans="1:193" ht="24.75" customHeight="1">
      <c r="A22" s="59" t="s">
        <v>18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62" t="s">
        <v>19</v>
      </c>
      <c r="V22" s="63"/>
      <c r="W22" s="63"/>
      <c r="X22" s="63"/>
      <c r="Y22" s="63"/>
      <c r="Z22" s="63"/>
      <c r="AA22" s="63"/>
      <c r="AB22" s="63"/>
      <c r="AC22" s="63"/>
      <c r="AD22" s="64"/>
      <c r="AE22" s="77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9"/>
      <c r="BL22" s="77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9"/>
      <c r="CA22" s="83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5"/>
      <c r="CP22" s="65" t="s">
        <v>33</v>
      </c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7"/>
      <c r="DB22" s="65" t="s">
        <v>55</v>
      </c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7"/>
      <c r="DN22" s="65" t="s">
        <v>56</v>
      </c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7"/>
      <c r="DZ22" s="68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70"/>
      <c r="EL22" s="68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70"/>
      <c r="EX22" s="59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1"/>
      <c r="FW22" s="59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1"/>
    </row>
    <row r="23" spans="1:193" ht="14.25" customHeight="1">
      <c r="A23" s="86">
        <v>1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>
        <v>2</v>
      </c>
      <c r="V23" s="86"/>
      <c r="W23" s="86"/>
      <c r="X23" s="86"/>
      <c r="Y23" s="86"/>
      <c r="Z23" s="86"/>
      <c r="AA23" s="86"/>
      <c r="AB23" s="86"/>
      <c r="AC23" s="86"/>
      <c r="AD23" s="86"/>
      <c r="AE23" s="86">
        <v>3</v>
      </c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>
        <v>4</v>
      </c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>
        <v>5</v>
      </c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13"/>
      <c r="CQ23" s="86">
        <v>6</v>
      </c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16"/>
      <c r="DC23" s="86">
        <v>7</v>
      </c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20"/>
      <c r="DO23" s="86">
        <v>8</v>
      </c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22"/>
      <c r="EA23" s="86">
        <v>8</v>
      </c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22"/>
      <c r="EM23" s="86">
        <v>8</v>
      </c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>
        <v>9</v>
      </c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>
        <v>10</v>
      </c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</row>
    <row r="24" spans="1:193" ht="23.25" customHeight="1">
      <c r="A24" s="87" t="s">
        <v>41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7" t="s">
        <v>39</v>
      </c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9">
        <v>1</v>
      </c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90">
        <v>3045.69</v>
      </c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14">
        <v>0.1</v>
      </c>
      <c r="CQ24" s="90">
        <f>CA24*CP24</f>
        <v>304.56900000000002</v>
      </c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31">
        <v>1</v>
      </c>
      <c r="DC24" s="90">
        <f>CA24*DB24</f>
        <v>3045.69</v>
      </c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14">
        <v>0.2</v>
      </c>
      <c r="DO24" s="90">
        <f>DN24*CA24</f>
        <v>609.13800000000003</v>
      </c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21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14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>
        <f t="shared" ref="EX24" si="5">SUM(CA24:EW24)</f>
        <v>7006.3869999999997</v>
      </c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1" t="s">
        <v>47</v>
      </c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</row>
    <row r="25" spans="1:193" ht="25.5" customHeight="1">
      <c r="A25" s="87" t="s">
        <v>41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7" t="s">
        <v>40</v>
      </c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9">
        <v>1</v>
      </c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90">
        <v>2479.83</v>
      </c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14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31">
        <v>0.5</v>
      </c>
      <c r="DC25" s="90">
        <f>CA25*DB25</f>
        <v>1239.915</v>
      </c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21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21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14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>
        <f>SUM(CA25:EW25)</f>
        <v>3720.2449999999999</v>
      </c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1" t="s">
        <v>47</v>
      </c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</row>
    <row r="26" spans="1:193" s="6" customFormat="1" ht="18.75" customHeight="1">
      <c r="BJ26" s="24" t="s">
        <v>24</v>
      </c>
      <c r="BL26" s="93">
        <f>SUM(BL24:BZ25)</f>
        <v>2</v>
      </c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4">
        <f>SUM(CA24:CO25)</f>
        <v>5525.52</v>
      </c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25"/>
      <c r="CQ26" s="94">
        <f>SUM(CQ24:DA25)</f>
        <v>304.56900000000002</v>
      </c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32"/>
      <c r="DC26" s="94">
        <f>SUM(DC24:DM25)</f>
        <v>4285.6049999999996</v>
      </c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26"/>
      <c r="DO26" s="94">
        <f>SUM(DO24:DY25)</f>
        <v>609.13800000000003</v>
      </c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27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25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>
        <f>SUM(EX24:FV25)</f>
        <v>10726.632</v>
      </c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</row>
    <row r="28" spans="1:193">
      <c r="A28" s="6" t="s">
        <v>25</v>
      </c>
      <c r="AJ28" s="40" t="s">
        <v>43</v>
      </c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"/>
      <c r="CB28" s="4"/>
      <c r="CC28" s="4"/>
      <c r="CD28" s="4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17"/>
      <c r="DG28" s="40" t="s">
        <v>42</v>
      </c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</row>
    <row r="29" spans="1:193" s="2" customFormat="1" ht="11.25">
      <c r="A29" s="7"/>
      <c r="AJ29" s="49" t="s">
        <v>26</v>
      </c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5"/>
      <c r="CB29" s="5"/>
      <c r="CC29" s="5"/>
      <c r="CD29" s="5"/>
      <c r="CE29" s="49" t="s">
        <v>27</v>
      </c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5"/>
      <c r="DG29" s="49" t="s">
        <v>28</v>
      </c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</row>
    <row r="30" spans="1:193">
      <c r="A30" s="6"/>
    </row>
  </sheetData>
  <mergeCells count="170">
    <mergeCell ref="A16:T16"/>
    <mergeCell ref="U16:AD16"/>
    <mergeCell ref="EA25:EK25"/>
    <mergeCell ref="EA26:EK26"/>
    <mergeCell ref="DO19:DY19"/>
    <mergeCell ref="EA19:EK19"/>
    <mergeCell ref="EM19:EW19"/>
    <mergeCell ref="EX19:FV19"/>
    <mergeCell ref="FW19:GK19"/>
    <mergeCell ref="A19:BK19"/>
    <mergeCell ref="BL19:BZ19"/>
    <mergeCell ref="CA19:CO19"/>
    <mergeCell ref="CQ19:DA19"/>
    <mergeCell ref="DO23:DY23"/>
    <mergeCell ref="EA23:EK23"/>
    <mergeCell ref="EM23:EW23"/>
    <mergeCell ref="EX23:FV23"/>
    <mergeCell ref="FW23:GK23"/>
    <mergeCell ref="A20:GK20"/>
    <mergeCell ref="A23:T23"/>
    <mergeCell ref="U23:AD23"/>
    <mergeCell ref="AE23:BK23"/>
    <mergeCell ref="BL23:BZ23"/>
    <mergeCell ref="CA23:CO23"/>
    <mergeCell ref="AE17:BK17"/>
    <mergeCell ref="BL17:BZ17"/>
    <mergeCell ref="CA17:CO17"/>
    <mergeCell ref="AE16:BK16"/>
    <mergeCell ref="FW21:GK22"/>
    <mergeCell ref="A22:T22"/>
    <mergeCell ref="U22:AD22"/>
    <mergeCell ref="CP22:DA22"/>
    <mergeCell ref="DB22:DM22"/>
    <mergeCell ref="DN22:DY22"/>
    <mergeCell ref="DZ22:EK22"/>
    <mergeCell ref="EL22:EW22"/>
    <mergeCell ref="EA16:EK16"/>
    <mergeCell ref="EA17:EK17"/>
    <mergeCell ref="EA18:EK18"/>
    <mergeCell ref="A21:AD21"/>
    <mergeCell ref="AE21:BK22"/>
    <mergeCell ref="BL21:BZ22"/>
    <mergeCell ref="CA21:CO22"/>
    <mergeCell ref="CP21:EW21"/>
    <mergeCell ref="FW17:GK17"/>
    <mergeCell ref="FW16:GK16"/>
    <mergeCell ref="A17:T17"/>
    <mergeCell ref="U17:AD17"/>
    <mergeCell ref="CQ17:DA17"/>
    <mergeCell ref="DC17:DM17"/>
    <mergeCell ref="DO17:DY17"/>
    <mergeCell ref="EM17:EW17"/>
    <mergeCell ref="EX17:FV17"/>
    <mergeCell ref="DC16:DM16"/>
    <mergeCell ref="DO16:DY16"/>
    <mergeCell ref="EM16:EW16"/>
    <mergeCell ref="EX16:FV16"/>
    <mergeCell ref="AJ29:BZ29"/>
    <mergeCell ref="CE29:DA29"/>
    <mergeCell ref="DG29:FV29"/>
    <mergeCell ref="DC25:DM25"/>
    <mergeCell ref="DO25:DY25"/>
    <mergeCell ref="EM25:EW25"/>
    <mergeCell ref="EX25:FV25"/>
    <mergeCell ref="FW25:GK25"/>
    <mergeCell ref="BL26:BZ26"/>
    <mergeCell ref="CA26:CO26"/>
    <mergeCell ref="CQ26:DA26"/>
    <mergeCell ref="DC26:DM26"/>
    <mergeCell ref="DO26:DY26"/>
    <mergeCell ref="EM26:EW26"/>
    <mergeCell ref="EX26:FV26"/>
    <mergeCell ref="AJ28:BZ28"/>
    <mergeCell ref="CE28:DA28"/>
    <mergeCell ref="DG28:FV28"/>
    <mergeCell ref="A25:T25"/>
    <mergeCell ref="U25:AD25"/>
    <mergeCell ref="AE25:BK25"/>
    <mergeCell ref="BL25:BZ25"/>
    <mergeCell ref="CA25:CO25"/>
    <mergeCell ref="CQ25:DA25"/>
    <mergeCell ref="CQ24:DA24"/>
    <mergeCell ref="DC24:DM24"/>
    <mergeCell ref="DO24:DY24"/>
    <mergeCell ref="FW24:GK24"/>
    <mergeCell ref="EA24:EK24"/>
    <mergeCell ref="DC18:DM18"/>
    <mergeCell ref="DO18:DY18"/>
    <mergeCell ref="EM18:EW18"/>
    <mergeCell ref="EX18:FV18"/>
    <mergeCell ref="FW18:GK18"/>
    <mergeCell ref="A24:T24"/>
    <mergeCell ref="U24:AD24"/>
    <mergeCell ref="AE24:BK24"/>
    <mergeCell ref="BL24:BZ24"/>
    <mergeCell ref="CA24:CO24"/>
    <mergeCell ref="A18:T18"/>
    <mergeCell ref="U18:AD18"/>
    <mergeCell ref="AE18:BK18"/>
    <mergeCell ref="BL18:BZ18"/>
    <mergeCell ref="CA18:CO18"/>
    <mergeCell ref="CQ18:DA18"/>
    <mergeCell ref="DC23:DM23"/>
    <mergeCell ref="DC19:DM19"/>
    <mergeCell ref="EM24:EW24"/>
    <mergeCell ref="EX24:FV24"/>
    <mergeCell ref="CQ23:DA23"/>
    <mergeCell ref="EX21:FV22"/>
    <mergeCell ref="BL16:BZ16"/>
    <mergeCell ref="CA16:CO16"/>
    <mergeCell ref="CQ16:DA16"/>
    <mergeCell ref="CQ15:DA15"/>
    <mergeCell ref="DC15:DM15"/>
    <mergeCell ref="DO15:DY15"/>
    <mergeCell ref="EM15:EW15"/>
    <mergeCell ref="EX15:FV15"/>
    <mergeCell ref="FW15:GK15"/>
    <mergeCell ref="EA15:EK15"/>
    <mergeCell ref="DC14:DM14"/>
    <mergeCell ref="DO14:DY14"/>
    <mergeCell ref="EM14:EW14"/>
    <mergeCell ref="EX14:FV14"/>
    <mergeCell ref="FW14:GK14"/>
    <mergeCell ref="A15:T15"/>
    <mergeCell ref="U15:AD15"/>
    <mergeCell ref="AE15:BK15"/>
    <mergeCell ref="BL15:BZ15"/>
    <mergeCell ref="CA15:CO15"/>
    <mergeCell ref="A14:T14"/>
    <mergeCell ref="U14:AD14"/>
    <mergeCell ref="AE14:BK14"/>
    <mergeCell ref="BL14:BZ14"/>
    <mergeCell ref="CA14:CO14"/>
    <mergeCell ref="CQ14:DA14"/>
    <mergeCell ref="EA14:EK14"/>
    <mergeCell ref="AJ10:AU10"/>
    <mergeCell ref="AZ10:BB10"/>
    <mergeCell ref="BE10:BP10"/>
    <mergeCell ref="BQ10:BT10"/>
    <mergeCell ref="BU10:BW10"/>
    <mergeCell ref="EY10:GC10"/>
    <mergeCell ref="FW12:GK13"/>
    <mergeCell ref="A13:T13"/>
    <mergeCell ref="U13:AD13"/>
    <mergeCell ref="DN13:DY13"/>
    <mergeCell ref="EL13:EW13"/>
    <mergeCell ref="DZ13:EK13"/>
    <mergeCell ref="A12:AD12"/>
    <mergeCell ref="AE12:BK13"/>
    <mergeCell ref="BL12:BZ13"/>
    <mergeCell ref="CA12:CO13"/>
    <mergeCell ref="CP12:EW12"/>
    <mergeCell ref="EX12:FV13"/>
    <mergeCell ref="CP13:DA13"/>
    <mergeCell ref="DB13:DM13"/>
    <mergeCell ref="BQ7:CH7"/>
    <mergeCell ref="CI7:DA7"/>
    <mergeCell ref="BQ8:CH8"/>
    <mergeCell ref="CI8:DA8"/>
    <mergeCell ref="FF9:FH9"/>
    <mergeCell ref="FK9:FS9"/>
    <mergeCell ref="EZ1:GK1"/>
    <mergeCell ref="FW2:GK2"/>
    <mergeCell ref="FW3:GK3"/>
    <mergeCell ref="A4:FJ4"/>
    <mergeCell ref="FW4:GK4"/>
    <mergeCell ref="A5:FJ5"/>
    <mergeCell ref="FT9:FW9"/>
    <mergeCell ref="FX9:FZ9"/>
    <mergeCell ref="GG9:GK9"/>
  </mergeCells>
  <pageMargins left="0.39370078740157483" right="0.39370078740157483" top="0.78740157480314965" bottom="0.39370078740157483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Сайт Татьяны Алексевены</dc:creator>
  <cp:lastModifiedBy>Администрация</cp:lastModifiedBy>
  <cp:lastPrinted>2015-01-30T05:41:03Z</cp:lastPrinted>
  <dcterms:created xsi:type="dcterms:W3CDTF">2004-04-12T06:30:22Z</dcterms:created>
  <dcterms:modified xsi:type="dcterms:W3CDTF">2015-01-30T05:41:08Z</dcterms:modified>
</cp:coreProperties>
</file>